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97,0" sheetId="1" r:id="rId1"/>
  </sheets>
  <definedNames/>
  <calcPr fullCalcOnLoad="1"/>
</workbook>
</file>

<file path=xl/sharedStrings.xml><?xml version="1.0" encoding="utf-8"?>
<sst xmlns="http://schemas.openxmlformats.org/spreadsheetml/2006/main" count="358" uniqueCount="74">
  <si>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</si>
  <si>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</si>
  <si>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</si>
  <si>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</si>
  <si>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</si>
  <si>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</si>
  <si>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</si>
  <si>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</si>
  <si>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</si>
  <si>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</si>
  <si>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</si>
  <si>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</si>
  <si>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</si>
  <si>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</si>
  <si>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</si>
  <si>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</si>
  <si>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</si>
  <si>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</si>
  <si>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</si>
  <si>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</si>
  <si>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</si>
  <si>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</si>
  <si>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</si>
  <si>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</si>
  <si>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</si>
  <si>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</si>
  <si>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</si>
  <si>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</si>
  <si>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</si>
  <si>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</si>
  <si>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</si>
  <si>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</si>
  <si>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</si>
  <si>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</si>
  <si>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</si>
  <si>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</si>
  <si>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</si>
  <si>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</si>
  <si>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</si>
  <si>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</si>
  <si>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</si>
  <si>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</si>
  <si>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Сб.1996 г. Таб.24</t>
  </si>
  <si>
    <t>Свекла отварная (порциями)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</si>
  <si>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</si>
  <si>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</si>
  <si>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</si>
  <si>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</si>
  <si>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</si>
  <si>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</si>
  <si>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</si>
  <si>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</si>
  <si>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</si>
  <si>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</si>
  <si>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</si>
  <si>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</si>
  <si>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</si>
  <si>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</si>
  <si>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Салат из отварной свеклы с маслом растительным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</si>
  <si>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</si>
  <si>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</si>
  <si>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</si>
  <si>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</si>
  <si>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 xml:space="preserve">Сок фруктовый </t>
  </si>
  <si>
    <t>Пюре картофельное с рыбой тушеной в томате с овощами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</si>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</sst>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wrapText="1"/>
    </xf>
    <xf numFmtId="0" fontId="40" fillId="33" borderId="16" xfId="0" applyFont="1" applyFill="1" applyBorder="1" applyAlignment="1">
      <alignment/>
    </xf>
    <xf numFmtId="0" fontId="40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wrapText="1"/>
    </xf>
    <xf numFmtId="0" fontId="40" fillId="33" borderId="18" xfId="0" applyFont="1" applyFill="1" applyBorder="1" applyAlignment="1">
      <alignment/>
    </xf>
    <xf numFmtId="0" fontId="40" fillId="0" borderId="19" xfId="0" applyFont="1" applyBorder="1" applyAlignment="1">
      <alignment/>
    </xf>
    <xf numFmtId="0" fontId="40" fillId="33" borderId="20" xfId="0" applyFont="1" applyFill="1" applyBorder="1" applyAlignment="1">
      <alignment/>
    </xf>
    <xf numFmtId="0" fontId="40" fillId="33" borderId="20" xfId="0" applyFont="1" applyFill="1" applyBorder="1" applyAlignment="1">
      <alignment wrapText="1"/>
    </xf>
    <xf numFmtId="0" fontId="40" fillId="33" borderId="21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0" fillId="0" borderId="22" xfId="0" applyFont="1" applyBorder="1" applyAlignment="1">
      <alignment/>
    </xf>
    <xf numFmtId="0" fontId="40" fillId="33" borderId="22" xfId="0" applyFont="1" applyFill="1" applyBorder="1" applyAlignment="1">
      <alignment/>
    </xf>
    <xf numFmtId="0" fontId="40" fillId="33" borderId="22" xfId="0" applyFont="1" applyFill="1" applyBorder="1" applyAlignment="1">
      <alignment wrapText="1"/>
    </xf>
    <xf numFmtId="0" fontId="40" fillId="33" borderId="23" xfId="0" applyFont="1" applyFill="1" applyBorder="1" applyAlignment="1">
      <alignment/>
    </xf>
    <xf numFmtId="0" fontId="40" fillId="33" borderId="24" xfId="0" applyFont="1" applyFill="1" applyBorder="1" applyAlignment="1">
      <alignment/>
    </xf>
    <xf numFmtId="0" fontId="40" fillId="33" borderId="24" xfId="0" applyFont="1" applyFill="1" applyBorder="1" applyAlignment="1">
      <alignment wrapText="1"/>
    </xf>
    <xf numFmtId="0" fontId="40" fillId="33" borderId="25" xfId="0" applyFont="1" applyFill="1" applyBorder="1" applyAlignment="1">
      <alignment/>
    </xf>
    <xf numFmtId="0" fontId="40" fillId="33" borderId="22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top" wrapText="1"/>
    </xf>
    <xf numFmtId="0" fontId="40" fillId="33" borderId="15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40" fillId="33" borderId="15" xfId="0" applyFont="1" applyFill="1" applyBorder="1" applyAlignment="1">
      <alignment wrapText="1"/>
    </xf>
    <xf numFmtId="0" fontId="40" fillId="33" borderId="16" xfId="0" applyFont="1" applyFill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33" borderId="27" xfId="0" applyFont="1" applyFill="1" applyBorder="1" applyAlignment="1">
      <alignment/>
    </xf>
    <xf numFmtId="0" fontId="1" fillId="0" borderId="2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40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2" fontId="40" fillId="0" borderId="15" xfId="0" applyNumberFormat="1" applyFont="1" applyFill="1" applyBorder="1" applyAlignment="1">
      <alignment horizontal="center"/>
    </xf>
    <xf numFmtId="2" fontId="40" fillId="0" borderId="22" xfId="0" applyNumberFormat="1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35" borderId="29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2" fontId="40" fillId="0" borderId="30" xfId="0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/>
    </xf>
    <xf numFmtId="2" fontId="40" fillId="0" borderId="20" xfId="0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40" fillId="33" borderId="31" xfId="0" applyFont="1" applyFill="1" applyBorder="1" applyAlignment="1">
      <alignment/>
    </xf>
    <xf numFmtId="0" fontId="40" fillId="33" borderId="32" xfId="0" applyFont="1" applyFill="1" applyBorder="1" applyAlignment="1">
      <alignment/>
    </xf>
    <xf numFmtId="0" fontId="40" fillId="33" borderId="29" xfId="0" applyFont="1" applyFill="1" applyBorder="1" applyAlignment="1">
      <alignment/>
    </xf>
    <xf numFmtId="2" fontId="40" fillId="33" borderId="15" xfId="0" applyNumberFormat="1" applyFont="1" applyFill="1" applyBorder="1" applyAlignment="1">
      <alignment horizontal="center"/>
    </xf>
    <xf numFmtId="0" fontId="40" fillId="0" borderId="24" xfId="0" applyFont="1" applyBorder="1" applyAlignment="1">
      <alignment/>
    </xf>
    <xf numFmtId="0" fontId="1" fillId="0" borderId="33" xfId="0" applyFont="1" applyFill="1" applyBorder="1" applyAlignment="1">
      <alignment horizontal="left" vertical="top" wrapText="1"/>
    </xf>
    <xf numFmtId="2" fontId="40" fillId="0" borderId="22" xfId="0" applyNumberFormat="1" applyFont="1" applyFill="1" applyBorder="1" applyAlignment="1">
      <alignment horizontal="center"/>
    </xf>
    <xf numFmtId="2" fontId="40" fillId="33" borderId="15" xfId="0" applyNumberFormat="1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 vertical="top"/>
    </xf>
    <xf numFmtId="2" fontId="40" fillId="33" borderId="15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/>
    </xf>
    <xf numFmtId="2" fontId="40" fillId="33" borderId="15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 vertical="top"/>
    </xf>
    <xf numFmtId="2" fontId="40" fillId="0" borderId="10" xfId="0" applyNumberFormat="1" applyFont="1" applyFill="1" applyBorder="1" applyAlignment="1">
      <alignment horizontal="center" vertical="center"/>
    </xf>
    <xf numFmtId="2" fontId="40" fillId="0" borderId="15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0" fontId="40" fillId="0" borderId="27" xfId="0" applyFont="1" applyBorder="1" applyAlignment="1">
      <alignment horizontal="left"/>
    </xf>
    <xf numFmtId="17" fontId="1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3"/>
  <sheetViews>
    <sheetView tabSelected="1" zoomScalePageLayoutView="0" workbookViewId="0" topLeftCell="B178">
      <selection activeCell="C185" sqref="C185:J186"/>
    </sheetView>
  </sheetViews>
  <sheetFormatPr defaultColWidth="9.140625" defaultRowHeight="15"/>
  <cols>
    <col min="1" max="1" width="12.28125" style="1" customWidth="1"/>
    <col min="2" max="2" width="14.42187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125" style="1" bestFit="1" customWidth="1"/>
    <col min="7" max="7" width="14.00390625" style="1" customWidth="1"/>
    <col min="8" max="10" width="9.28125" style="1" bestFit="1" customWidth="1"/>
    <col min="11" max="16384" width="9.140625" style="1" customWidth="1"/>
  </cols>
  <sheetData>
    <row r="1" spans="1:10" ht="15">
      <c r="A1" s="2" t="s">
        <v>0</v>
      </c>
      <c r="B1" s="77"/>
      <c r="C1" s="78"/>
      <c r="D1" s="79"/>
      <c r="E1" s="2" t="s">
        <v>1</v>
      </c>
      <c r="F1" s="3"/>
      <c r="G1" s="68"/>
      <c r="H1" s="2"/>
      <c r="I1" s="2" t="s">
        <v>2</v>
      </c>
      <c r="J1" s="3">
        <v>1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>
      <c r="A4" s="7" t="s">
        <v>13</v>
      </c>
      <c r="B4" s="8" t="s">
        <v>14</v>
      </c>
      <c r="C4" s="30" t="s">
        <v>50</v>
      </c>
      <c r="D4" s="50" t="s">
        <v>44</v>
      </c>
      <c r="E4" s="53" t="s">
        <v>54</v>
      </c>
      <c r="F4" s="54">
        <v>60.04</v>
      </c>
      <c r="G4" s="93">
        <v>305.81</v>
      </c>
      <c r="H4" s="93">
        <v>14.15</v>
      </c>
      <c r="I4" s="93">
        <v>14.19</v>
      </c>
      <c r="J4" s="93">
        <v>39.93</v>
      </c>
      <c r="K4" s="100"/>
    </row>
    <row r="5" spans="1:10" ht="30">
      <c r="A5" s="12"/>
      <c r="B5" s="13" t="s">
        <v>15</v>
      </c>
      <c r="C5" s="41" t="s">
        <v>41</v>
      </c>
      <c r="D5" s="36" t="s">
        <v>35</v>
      </c>
      <c r="E5" s="35">
        <v>200</v>
      </c>
      <c r="F5" s="64">
        <v>3.74</v>
      </c>
      <c r="G5" s="32">
        <v>41.6</v>
      </c>
      <c r="H5" s="32">
        <v>0.53</v>
      </c>
      <c r="I5" s="32">
        <v>0</v>
      </c>
      <c r="J5" s="32">
        <v>9.87</v>
      </c>
    </row>
    <row r="6" spans="1:10" ht="15">
      <c r="A6" s="12"/>
      <c r="B6" s="13" t="s">
        <v>16</v>
      </c>
      <c r="C6" s="30"/>
      <c r="D6" s="37" t="s">
        <v>28</v>
      </c>
      <c r="E6" s="38">
        <v>30</v>
      </c>
      <c r="F6" s="55">
        <v>2.34</v>
      </c>
      <c r="G6" s="33">
        <v>70.14</v>
      </c>
      <c r="H6" s="33">
        <v>2.37</v>
      </c>
      <c r="I6" s="33">
        <v>0.3</v>
      </c>
      <c r="J6" s="33">
        <v>14.49</v>
      </c>
    </row>
    <row r="7" spans="1:10" ht="30">
      <c r="A7" s="12"/>
      <c r="B7" s="70" t="s">
        <v>20</v>
      </c>
      <c r="C7" s="41" t="s">
        <v>37</v>
      </c>
      <c r="D7" s="52" t="s">
        <v>36</v>
      </c>
      <c r="E7" s="51">
        <v>60</v>
      </c>
      <c r="F7" s="51">
        <v>4.38</v>
      </c>
      <c r="G7" s="94">
        <v>56.47</v>
      </c>
      <c r="H7" s="94">
        <v>0.8</v>
      </c>
      <c r="I7" s="94">
        <v>3.65</v>
      </c>
      <c r="J7" s="94">
        <v>5.11</v>
      </c>
    </row>
    <row r="8" spans="1:10" ht="15.75" thickBot="1">
      <c r="A8" s="16"/>
      <c r="B8" s="71"/>
      <c r="C8" s="71"/>
      <c r="D8" s="37" t="s">
        <v>62</v>
      </c>
      <c r="E8" s="38">
        <v>200</v>
      </c>
      <c r="F8" s="72">
        <v>26.5</v>
      </c>
      <c r="G8" s="33">
        <v>3</v>
      </c>
      <c r="H8" s="33">
        <v>3.2</v>
      </c>
      <c r="I8" s="33">
        <v>4.7</v>
      </c>
      <c r="J8" s="33">
        <v>60</v>
      </c>
    </row>
    <row r="9" spans="1:10" ht="15">
      <c r="A9" s="7" t="s">
        <v>17</v>
      </c>
      <c r="B9" s="20" t="s">
        <v>18</v>
      </c>
      <c r="C9" s="9"/>
      <c r="D9" s="10"/>
      <c r="E9" s="88">
        <f>150+90+207+30+60+200</f>
        <v>737</v>
      </c>
      <c r="F9" s="80">
        <f>SUM(F4:F8)</f>
        <v>97</v>
      </c>
      <c r="G9" s="87">
        <f>SUM(G4:G8)</f>
        <v>477.02</v>
      </c>
      <c r="H9" s="87">
        <f>SUM(H4:H8)</f>
        <v>21.05</v>
      </c>
      <c r="I9" s="87">
        <f>SUM(I4:I8)</f>
        <v>22.84</v>
      </c>
      <c r="J9" s="87">
        <f>SUM(J4:J8)</f>
        <v>129.39999999999998</v>
      </c>
    </row>
    <row r="10" spans="1:10" ht="1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ht="1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ht="1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ht="1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ht="1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ht="1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ht="1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ht="1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ht="1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 t="s">
        <v>0</v>
      </c>
      <c r="B23" s="77"/>
      <c r="C23" s="78"/>
      <c r="D23" s="79"/>
      <c r="E23" s="2" t="s">
        <v>1</v>
      </c>
      <c r="F23" s="3"/>
      <c r="G23" s="68"/>
      <c r="H23" s="2"/>
      <c r="I23" s="2" t="s">
        <v>2</v>
      </c>
      <c r="J23" s="3">
        <v>2</v>
      </c>
    </row>
    <row r="24" spans="1:10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>
      <c r="A26" s="7" t="s">
        <v>13</v>
      </c>
      <c r="B26" s="8" t="s">
        <v>14</v>
      </c>
      <c r="C26" s="56" t="s">
        <v>51</v>
      </c>
      <c r="D26" s="52" t="s">
        <v>45</v>
      </c>
      <c r="E26" s="51" t="s">
        <v>46</v>
      </c>
      <c r="F26" s="61">
        <v>59.38</v>
      </c>
      <c r="G26" s="93">
        <v>493.75</v>
      </c>
      <c r="H26" s="93">
        <v>16.93</v>
      </c>
      <c r="I26" s="93">
        <v>15.72</v>
      </c>
      <c r="J26" s="93">
        <v>48.87</v>
      </c>
    </row>
    <row r="27" spans="1:10" ht="30">
      <c r="A27" s="12"/>
      <c r="B27" s="13" t="s">
        <v>15</v>
      </c>
      <c r="C27" s="56" t="s">
        <v>31</v>
      </c>
      <c r="D27" s="52" t="s">
        <v>30</v>
      </c>
      <c r="E27" s="51">
        <v>200</v>
      </c>
      <c r="F27" s="61">
        <v>8</v>
      </c>
      <c r="G27" s="52">
        <v>196.38</v>
      </c>
      <c r="H27" s="52">
        <v>1.16</v>
      </c>
      <c r="I27" s="94">
        <v>0.3</v>
      </c>
      <c r="J27" s="52">
        <v>47.26</v>
      </c>
    </row>
    <row r="28" spans="1:10" ht="15">
      <c r="A28" s="12"/>
      <c r="B28" s="13" t="s">
        <v>16</v>
      </c>
      <c r="C28" s="56"/>
      <c r="D28" s="57" t="s">
        <v>28</v>
      </c>
      <c r="E28" s="58">
        <v>40</v>
      </c>
      <c r="F28" s="62">
        <v>3.12</v>
      </c>
      <c r="G28" s="59">
        <v>93.52</v>
      </c>
      <c r="H28" s="59">
        <v>3.16</v>
      </c>
      <c r="I28" s="59">
        <v>0.4</v>
      </c>
      <c r="J28" s="59">
        <v>19.32</v>
      </c>
    </row>
    <row r="29" spans="1:10" ht="15.75" thickBot="1">
      <c r="A29" s="12"/>
      <c r="B29" s="81"/>
      <c r="C29" s="82"/>
      <c r="D29" s="37" t="s">
        <v>62</v>
      </c>
      <c r="E29" s="38">
        <v>200</v>
      </c>
      <c r="F29" s="72">
        <v>26.5</v>
      </c>
      <c r="G29" s="33">
        <v>3</v>
      </c>
      <c r="H29" s="33">
        <v>3.2</v>
      </c>
      <c r="I29" s="33">
        <v>4.7</v>
      </c>
      <c r="J29" s="33">
        <v>60</v>
      </c>
    </row>
    <row r="30" spans="1:10" ht="15.75" thickBot="1">
      <c r="A30" s="16"/>
      <c r="B30" s="71"/>
      <c r="C30" s="73"/>
      <c r="D30" s="60"/>
      <c r="E30" s="58">
        <f>150+110+200+40+200</f>
        <v>700</v>
      </c>
      <c r="F30" s="83">
        <f>SUM(F26:F29)</f>
        <v>97</v>
      </c>
      <c r="G30" s="59">
        <f>SUM(G26:G29)</f>
        <v>786.65</v>
      </c>
      <c r="H30" s="59">
        <f>SUM(H26:H29)</f>
        <v>24.45</v>
      </c>
      <c r="I30" s="59">
        <f>SUM(I26:I29)</f>
        <v>21.119999999999997</v>
      </c>
      <c r="J30" s="59">
        <f>SUM(J26:J29)</f>
        <v>175.45</v>
      </c>
    </row>
    <row r="31" spans="1:10" ht="1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ht="1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ht="1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ht="1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ht="1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ht="1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ht="1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ht="1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ht="1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ht="1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ht="15">
      <c r="A45" s="2" t="s">
        <v>0</v>
      </c>
      <c r="B45" s="77"/>
      <c r="C45" s="78"/>
      <c r="D45" s="79"/>
      <c r="E45" s="2" t="s">
        <v>1</v>
      </c>
      <c r="F45" s="3"/>
      <c r="G45" s="68"/>
      <c r="H45" s="2"/>
      <c r="I45" s="2" t="s">
        <v>2</v>
      </c>
      <c r="J45" s="3">
        <v>3</v>
      </c>
    </row>
    <row r="46" spans="1:10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>
      <c r="A48" s="7" t="s">
        <v>13</v>
      </c>
      <c r="B48" s="8" t="s">
        <v>14</v>
      </c>
      <c r="C48" s="41" t="s">
        <v>49</v>
      </c>
      <c r="D48" s="36" t="s">
        <v>47</v>
      </c>
      <c r="E48" s="35" t="s">
        <v>48</v>
      </c>
      <c r="F48" s="63">
        <v>46.2</v>
      </c>
      <c r="G48" s="32">
        <v>416.16</v>
      </c>
      <c r="H48" s="32">
        <v>13.89</v>
      </c>
      <c r="I48" s="32">
        <v>16.88</v>
      </c>
      <c r="J48" s="32">
        <v>52.18</v>
      </c>
    </row>
    <row r="49" spans="1:10" ht="30">
      <c r="A49" s="12"/>
      <c r="B49" s="13" t="s">
        <v>15</v>
      </c>
      <c r="C49" s="41" t="s">
        <v>34</v>
      </c>
      <c r="D49" s="36" t="s">
        <v>63</v>
      </c>
      <c r="E49" s="35">
        <v>200</v>
      </c>
      <c r="F49" s="63">
        <v>20.4</v>
      </c>
      <c r="G49" s="95">
        <v>86.6</v>
      </c>
      <c r="H49" s="95">
        <v>1</v>
      </c>
      <c r="I49" s="95">
        <v>0.2</v>
      </c>
      <c r="J49" s="95">
        <v>20.2</v>
      </c>
    </row>
    <row r="50" spans="1:10" ht="15">
      <c r="A50" s="12"/>
      <c r="B50" s="13" t="s">
        <v>16</v>
      </c>
      <c r="C50" s="41"/>
      <c r="D50" s="36" t="s">
        <v>28</v>
      </c>
      <c r="E50" s="35">
        <v>50</v>
      </c>
      <c r="F50" s="35">
        <v>3.9</v>
      </c>
      <c r="G50" s="32">
        <v>116.9</v>
      </c>
      <c r="H50" s="32">
        <v>3.95</v>
      </c>
      <c r="I50" s="32">
        <v>0.5</v>
      </c>
      <c r="J50" s="32">
        <v>24.15</v>
      </c>
    </row>
    <row r="51" spans="1:10" ht="15.75" thickBot="1">
      <c r="A51" s="12"/>
      <c r="B51" s="69"/>
      <c r="C51" s="41"/>
      <c r="D51" s="37" t="s">
        <v>62</v>
      </c>
      <c r="E51" s="38">
        <v>200</v>
      </c>
      <c r="F51" s="72">
        <v>26.5</v>
      </c>
      <c r="G51" s="33">
        <v>3</v>
      </c>
      <c r="H51" s="33">
        <v>3.2</v>
      </c>
      <c r="I51" s="33">
        <v>4.7</v>
      </c>
      <c r="J51" s="33">
        <v>60</v>
      </c>
    </row>
    <row r="52" spans="1:10" ht="15">
      <c r="A52" s="12"/>
      <c r="B52" s="70"/>
      <c r="C52" s="41"/>
      <c r="D52" s="36"/>
      <c r="E52" s="35">
        <f>150+100+200+50+200</f>
        <v>700</v>
      </c>
      <c r="F52" s="66">
        <f>SUM(F48:F51)</f>
        <v>97</v>
      </c>
      <c r="G52" s="32">
        <f>SUM(G48:G51)</f>
        <v>622.66</v>
      </c>
      <c r="H52" s="32">
        <f>SUM(H48:H51)</f>
        <v>22.04</v>
      </c>
      <c r="I52" s="32">
        <f>SUM(I48:I51)</f>
        <v>22.279999999999998</v>
      </c>
      <c r="J52" s="32">
        <f>SUM(J48:J51)</f>
        <v>156.53</v>
      </c>
    </row>
    <row r="53" spans="1:10" ht="15.75" thickBot="1">
      <c r="A53" s="16"/>
      <c r="B53" s="71"/>
      <c r="C53" s="75"/>
      <c r="D53" s="36"/>
      <c r="E53" s="35"/>
      <c r="F53" s="74"/>
      <c r="G53" s="32"/>
      <c r="H53" s="32"/>
      <c r="I53" s="32"/>
      <c r="J53" s="32"/>
    </row>
    <row r="54" spans="1:10" ht="1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ht="1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ht="1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ht="1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ht="1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ht="1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ht="1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ht="1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ht="1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ht="1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ht="15">
      <c r="A68" s="2" t="s">
        <v>0</v>
      </c>
      <c r="B68" s="77"/>
      <c r="C68" s="78"/>
      <c r="D68" s="79"/>
      <c r="E68" s="2" t="s">
        <v>1</v>
      </c>
      <c r="F68" s="3"/>
      <c r="G68" s="68"/>
      <c r="H68" s="2"/>
      <c r="I68" s="2" t="s">
        <v>2</v>
      </c>
      <c r="J68" s="3">
        <v>4</v>
      </c>
    </row>
    <row r="69" spans="1:10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>
      <c r="A71" s="7" t="s">
        <v>13</v>
      </c>
      <c r="B71" s="8" t="s">
        <v>14</v>
      </c>
      <c r="C71" s="41" t="s">
        <v>52</v>
      </c>
      <c r="D71" s="36" t="s">
        <v>64</v>
      </c>
      <c r="E71" s="35" t="s">
        <v>48</v>
      </c>
      <c r="F71" s="65">
        <v>64.33</v>
      </c>
      <c r="G71" s="32">
        <v>304.1</v>
      </c>
      <c r="H71" s="96">
        <v>18.24</v>
      </c>
      <c r="I71" s="96">
        <v>20.34</v>
      </c>
      <c r="J71" s="32">
        <v>35.38</v>
      </c>
    </row>
    <row r="72" spans="1:10" ht="30">
      <c r="A72" s="12"/>
      <c r="B72" s="13" t="s">
        <v>15</v>
      </c>
      <c r="C72" s="30" t="s">
        <v>29</v>
      </c>
      <c r="D72" s="34" t="s">
        <v>27</v>
      </c>
      <c r="E72" s="35">
        <v>200</v>
      </c>
      <c r="F72" s="55">
        <v>2.27</v>
      </c>
      <c r="G72" s="93">
        <v>60</v>
      </c>
      <c r="H72" s="93">
        <v>0.53</v>
      </c>
      <c r="I72" s="93">
        <v>0</v>
      </c>
      <c r="J72" s="93">
        <v>9.47</v>
      </c>
    </row>
    <row r="73" spans="1:10" ht="15">
      <c r="A73" s="12"/>
      <c r="B73" s="13" t="s">
        <v>16</v>
      </c>
      <c r="C73" s="30"/>
      <c r="D73" s="40" t="s">
        <v>28</v>
      </c>
      <c r="E73" s="38">
        <v>50</v>
      </c>
      <c r="F73" s="55">
        <v>3.9</v>
      </c>
      <c r="G73" s="32">
        <v>116.9</v>
      </c>
      <c r="H73" s="32">
        <v>3.95</v>
      </c>
      <c r="I73" s="32">
        <v>0.5</v>
      </c>
      <c r="J73" s="32">
        <v>24.15</v>
      </c>
    </row>
    <row r="74" spans="1:10" ht="15.75" thickBot="1">
      <c r="A74" s="12"/>
      <c r="B74" s="69"/>
      <c r="C74" s="39"/>
      <c r="D74" s="37" t="s">
        <v>62</v>
      </c>
      <c r="E74" s="38">
        <v>200</v>
      </c>
      <c r="F74" s="72">
        <v>26.5</v>
      </c>
      <c r="G74" s="33">
        <v>3</v>
      </c>
      <c r="H74" s="33">
        <v>3.2</v>
      </c>
      <c r="I74" s="33">
        <v>4.7</v>
      </c>
      <c r="J74" s="33">
        <v>60</v>
      </c>
    </row>
    <row r="75" spans="1:10" ht="15.75" thickBot="1">
      <c r="A75" s="16"/>
      <c r="B75" s="71"/>
      <c r="C75" s="41"/>
      <c r="D75" s="36"/>
      <c r="E75" s="35">
        <f>150+100+200+50+200</f>
        <v>700</v>
      </c>
      <c r="F75" s="55">
        <f>SUM(F71:F74)</f>
        <v>97</v>
      </c>
      <c r="G75" s="32">
        <f>SUM(G71:G74)</f>
        <v>484</v>
      </c>
      <c r="H75" s="32">
        <f>SUM(H71:H74)</f>
        <v>25.919999999999998</v>
      </c>
      <c r="I75" s="32">
        <f>SUM(I71:I74)</f>
        <v>25.54</v>
      </c>
      <c r="J75" s="32">
        <f>SUM(J71:J74)</f>
        <v>129</v>
      </c>
    </row>
    <row r="76" spans="1:10" ht="15.75" thickBot="1">
      <c r="A76" s="12"/>
      <c r="B76" s="76"/>
      <c r="C76" s="49"/>
      <c r="D76" s="37"/>
      <c r="E76" s="38"/>
      <c r="F76" s="66"/>
      <c r="G76" s="33"/>
      <c r="H76" s="33"/>
      <c r="I76" s="33"/>
      <c r="J76" s="33"/>
    </row>
    <row r="77" spans="1:10" ht="1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ht="1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ht="1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ht="1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ht="1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ht="1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ht="1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ht="1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ht="1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ht="1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ht="15">
      <c r="A91" s="2" t="s">
        <v>0</v>
      </c>
      <c r="B91" s="77"/>
      <c r="C91" s="78"/>
      <c r="D91" s="79"/>
      <c r="E91" s="2" t="s">
        <v>1</v>
      </c>
      <c r="F91" s="3"/>
      <c r="G91" s="68"/>
      <c r="H91" s="2"/>
      <c r="I91" s="2" t="s">
        <v>2</v>
      </c>
      <c r="J91" s="3">
        <v>5</v>
      </c>
    </row>
    <row r="92" spans="1:10" ht="15.75" thickBo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>
      <c r="A94" s="7" t="s">
        <v>13</v>
      </c>
      <c r="B94" s="8" t="s">
        <v>14</v>
      </c>
      <c r="C94" s="41" t="s">
        <v>33</v>
      </c>
      <c r="D94" s="36" t="s">
        <v>32</v>
      </c>
      <c r="E94" s="35" t="s">
        <v>39</v>
      </c>
      <c r="F94" s="67">
        <v>54.03</v>
      </c>
      <c r="G94" s="32">
        <v>459.3</v>
      </c>
      <c r="H94" s="32">
        <v>21.98</v>
      </c>
      <c r="I94" s="32">
        <v>22.52</v>
      </c>
      <c r="J94" s="32">
        <v>34.69</v>
      </c>
    </row>
    <row r="95" spans="1:10" ht="30">
      <c r="A95" s="12"/>
      <c r="B95" s="13" t="s">
        <v>15</v>
      </c>
      <c r="C95" s="41" t="s">
        <v>29</v>
      </c>
      <c r="D95" s="36" t="s">
        <v>40</v>
      </c>
      <c r="E95" s="35">
        <v>200</v>
      </c>
      <c r="F95" s="86">
        <v>8</v>
      </c>
      <c r="G95" s="52">
        <v>196.38</v>
      </c>
      <c r="H95" s="52">
        <v>1.16</v>
      </c>
      <c r="I95" s="94">
        <v>0.3</v>
      </c>
      <c r="J95" s="52">
        <v>47.26</v>
      </c>
    </row>
    <row r="96" spans="1:10" ht="15">
      <c r="A96" s="12"/>
      <c r="B96" s="13" t="s">
        <v>16</v>
      </c>
      <c r="C96" s="42"/>
      <c r="D96" s="36" t="s">
        <v>28</v>
      </c>
      <c r="E96" s="35">
        <v>40</v>
      </c>
      <c r="F96" s="35">
        <v>3.12</v>
      </c>
      <c r="G96" s="59">
        <v>93.52</v>
      </c>
      <c r="H96" s="59">
        <v>3.16</v>
      </c>
      <c r="I96" s="59">
        <v>0.4</v>
      </c>
      <c r="J96" s="59">
        <v>19.32</v>
      </c>
    </row>
    <row r="97" spans="1:10" ht="30">
      <c r="A97" s="12"/>
      <c r="B97" s="69" t="s">
        <v>20</v>
      </c>
      <c r="C97" s="41" t="s">
        <v>38</v>
      </c>
      <c r="D97" s="36" t="s">
        <v>58</v>
      </c>
      <c r="E97" s="35">
        <v>60</v>
      </c>
      <c r="F97" s="90">
        <v>5.35</v>
      </c>
      <c r="G97" s="95">
        <v>92.05</v>
      </c>
      <c r="H97" s="95">
        <v>1.09</v>
      </c>
      <c r="I97" s="95">
        <v>3.63</v>
      </c>
      <c r="J97" s="95">
        <v>13.77</v>
      </c>
    </row>
    <row r="98" spans="1:10" ht="15.75" thickBot="1">
      <c r="A98" s="12"/>
      <c r="B98" s="70"/>
      <c r="C98" s="42"/>
      <c r="D98" s="37" t="s">
        <v>62</v>
      </c>
      <c r="E98" s="38">
        <v>200</v>
      </c>
      <c r="F98" s="72">
        <v>26.5</v>
      </c>
      <c r="G98" s="33">
        <v>3</v>
      </c>
      <c r="H98" s="33">
        <v>3.2</v>
      </c>
      <c r="I98" s="33">
        <v>4.7</v>
      </c>
      <c r="J98" s="33">
        <v>60</v>
      </c>
    </row>
    <row r="99" spans="1:10" ht="15.75" thickBot="1">
      <c r="A99" s="16"/>
      <c r="B99" s="71"/>
      <c r="C99" s="41"/>
      <c r="D99" s="36"/>
      <c r="E99" s="35">
        <f>50+150+200+40+60+200</f>
        <v>700</v>
      </c>
      <c r="F99" s="72">
        <f>SUM(F94:F98)</f>
        <v>97</v>
      </c>
      <c r="G99" s="32">
        <f>SUM(G94:G98)</f>
        <v>844.25</v>
      </c>
      <c r="H99" s="32">
        <f>SUM(H94:H98)</f>
        <v>30.59</v>
      </c>
      <c r="I99" s="32">
        <f>SUM(I94:I98)</f>
        <v>31.549999999999997</v>
      </c>
      <c r="J99" s="32">
        <f>SUM(J94:J98)</f>
        <v>175.03999999999996</v>
      </c>
    </row>
    <row r="100" spans="1:10" ht="1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ht="1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ht="1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ht="1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ht="1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ht="1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ht="1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ht="1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ht="1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ht="1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  <row r="114" spans="1:10" ht="15">
      <c r="A114" s="2" t="s">
        <v>0</v>
      </c>
      <c r="B114" s="77"/>
      <c r="C114" s="78"/>
      <c r="D114" s="79"/>
      <c r="E114" s="2" t="s">
        <v>1</v>
      </c>
      <c r="F114" s="3"/>
      <c r="G114" s="68"/>
      <c r="H114" s="2"/>
      <c r="I114" s="2" t="s">
        <v>2</v>
      </c>
      <c r="J114" s="3">
        <v>6</v>
      </c>
    </row>
    <row r="115" spans="1:10" ht="15.75" thickBo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thickBot="1">
      <c r="A116" s="4" t="s">
        <v>3</v>
      </c>
      <c r="B116" s="5" t="s">
        <v>4</v>
      </c>
      <c r="C116" s="5" t="s">
        <v>5</v>
      </c>
      <c r="D116" s="5" t="s">
        <v>6</v>
      </c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6" t="s">
        <v>12</v>
      </c>
    </row>
    <row r="117" spans="1:10" ht="30">
      <c r="A117" s="7" t="s">
        <v>13</v>
      </c>
      <c r="B117" s="8" t="s">
        <v>14</v>
      </c>
      <c r="C117" s="41" t="s">
        <v>53</v>
      </c>
      <c r="D117" s="36" t="s">
        <v>45</v>
      </c>
      <c r="E117" s="35" t="s">
        <v>46</v>
      </c>
      <c r="F117" s="90">
        <v>55.74</v>
      </c>
      <c r="G117" s="32">
        <v>493.75</v>
      </c>
      <c r="H117" s="96">
        <v>20.64</v>
      </c>
      <c r="I117" s="96">
        <v>21.83</v>
      </c>
      <c r="J117" s="96">
        <v>53.69</v>
      </c>
    </row>
    <row r="118" spans="1:10" ht="30">
      <c r="A118" s="12"/>
      <c r="B118" s="13" t="s">
        <v>15</v>
      </c>
      <c r="C118" s="41" t="s">
        <v>60</v>
      </c>
      <c r="D118" s="36" t="s">
        <v>61</v>
      </c>
      <c r="E118" s="35">
        <v>200</v>
      </c>
      <c r="F118" s="63">
        <v>10.86</v>
      </c>
      <c r="G118" s="95">
        <v>72.8</v>
      </c>
      <c r="H118" s="95">
        <v>0.4</v>
      </c>
      <c r="I118" s="95">
        <v>0.27</v>
      </c>
      <c r="J118" s="95">
        <v>17.2</v>
      </c>
    </row>
    <row r="119" spans="1:10" ht="15">
      <c r="A119" s="12"/>
      <c r="B119" s="13" t="s">
        <v>16</v>
      </c>
      <c r="C119" s="41"/>
      <c r="D119" s="36" t="s">
        <v>28</v>
      </c>
      <c r="E119" s="35">
        <v>50</v>
      </c>
      <c r="F119" s="63">
        <v>3.9</v>
      </c>
      <c r="G119" s="32">
        <v>116.9</v>
      </c>
      <c r="H119" s="32">
        <v>3.95</v>
      </c>
      <c r="I119" s="32">
        <v>0.5</v>
      </c>
      <c r="J119" s="32">
        <v>24.15</v>
      </c>
    </row>
    <row r="120" spans="1:10" ht="15.75" thickBot="1">
      <c r="A120" s="12"/>
      <c r="B120" s="69"/>
      <c r="C120" s="41"/>
      <c r="D120" s="37" t="s">
        <v>62</v>
      </c>
      <c r="E120" s="38">
        <v>200</v>
      </c>
      <c r="F120" s="72">
        <v>26.5</v>
      </c>
      <c r="G120" s="33">
        <v>3</v>
      </c>
      <c r="H120" s="33">
        <v>3.2</v>
      </c>
      <c r="I120" s="33">
        <v>4.7</v>
      </c>
      <c r="J120" s="33">
        <v>60</v>
      </c>
    </row>
    <row r="121" spans="1:10" ht="15.75" thickBot="1">
      <c r="A121" s="16"/>
      <c r="B121" s="71"/>
      <c r="C121" s="41"/>
      <c r="D121" s="37"/>
      <c r="E121" s="38">
        <f>150+110+200+50+200</f>
        <v>710</v>
      </c>
      <c r="F121" s="66">
        <f>SUM(F117:F120)</f>
        <v>97</v>
      </c>
      <c r="G121" s="33">
        <f>SUM(G117:G120)</f>
        <v>686.4499999999999</v>
      </c>
      <c r="H121" s="33">
        <f>SUM(H117:H120)</f>
        <v>28.189999999999998</v>
      </c>
      <c r="I121" s="33">
        <f>SUM(I117:I120)</f>
        <v>27.299999999999997</v>
      </c>
      <c r="J121" s="33">
        <f>SUM(J117:J120)</f>
        <v>155.04</v>
      </c>
    </row>
    <row r="122" spans="1:10" ht="15">
      <c r="A122" s="7" t="s">
        <v>17</v>
      </c>
      <c r="B122" s="20" t="s">
        <v>18</v>
      </c>
      <c r="C122" s="9"/>
      <c r="D122" s="10"/>
      <c r="E122" s="9"/>
      <c r="F122" s="9"/>
      <c r="G122" s="9"/>
      <c r="H122" s="9"/>
      <c r="I122" s="9"/>
      <c r="J122" s="11"/>
    </row>
    <row r="123" spans="1:10" ht="15">
      <c r="A123" s="12"/>
      <c r="B123" s="3"/>
      <c r="C123" s="3"/>
      <c r="D123" s="14"/>
      <c r="E123" s="3"/>
      <c r="F123" s="3"/>
      <c r="G123" s="3"/>
      <c r="H123" s="3"/>
      <c r="I123" s="3"/>
      <c r="J123" s="15"/>
    </row>
    <row r="124" spans="1:10" ht="15.75" thickBot="1">
      <c r="A124" s="16"/>
      <c r="B124" s="17"/>
      <c r="C124" s="17"/>
      <c r="D124" s="18"/>
      <c r="E124" s="17"/>
      <c r="F124" s="17"/>
      <c r="G124" s="17"/>
      <c r="H124" s="17"/>
      <c r="I124" s="17"/>
      <c r="J124" s="19"/>
    </row>
    <row r="125" spans="1:10" ht="15">
      <c r="A125" s="12" t="s">
        <v>19</v>
      </c>
      <c r="B125" s="21" t="s">
        <v>20</v>
      </c>
      <c r="C125" s="22"/>
      <c r="D125" s="23"/>
      <c r="E125" s="22"/>
      <c r="F125" s="22"/>
      <c r="G125" s="22"/>
      <c r="H125" s="22"/>
      <c r="I125" s="22"/>
      <c r="J125" s="24"/>
    </row>
    <row r="126" spans="1:10" ht="15">
      <c r="A126" s="12"/>
      <c r="B126" s="13" t="s">
        <v>21</v>
      </c>
      <c r="C126" s="3"/>
      <c r="D126" s="14"/>
      <c r="E126" s="3"/>
      <c r="F126" s="3"/>
      <c r="G126" s="3"/>
      <c r="H126" s="3"/>
      <c r="I126" s="3"/>
      <c r="J126" s="15"/>
    </row>
    <row r="127" spans="1:10" ht="15">
      <c r="A127" s="12"/>
      <c r="B127" s="13" t="s">
        <v>22</v>
      </c>
      <c r="C127" s="3"/>
      <c r="D127" s="14"/>
      <c r="E127" s="3"/>
      <c r="F127" s="28"/>
      <c r="G127" s="3"/>
      <c r="H127" s="3"/>
      <c r="I127" s="3"/>
      <c r="J127" s="15"/>
    </row>
    <row r="128" spans="1:10" ht="15">
      <c r="A128" s="12"/>
      <c r="B128" s="13" t="s">
        <v>23</v>
      </c>
      <c r="C128" s="3"/>
      <c r="D128" s="14"/>
      <c r="E128" s="3"/>
      <c r="F128" s="28"/>
      <c r="G128" s="3"/>
      <c r="H128" s="3"/>
      <c r="I128" s="3"/>
      <c r="J128" s="15"/>
    </row>
    <row r="129" spans="1:10" ht="15">
      <c r="A129" s="12"/>
      <c r="B129" s="13" t="s">
        <v>24</v>
      </c>
      <c r="C129" s="3"/>
      <c r="D129" s="14"/>
      <c r="E129" s="3"/>
      <c r="F129" s="29"/>
      <c r="G129" s="3"/>
      <c r="H129" s="3"/>
      <c r="I129" s="3"/>
      <c r="J129" s="15"/>
    </row>
    <row r="130" spans="1:10" ht="15">
      <c r="A130" s="12"/>
      <c r="B130" s="13" t="s">
        <v>25</v>
      </c>
      <c r="C130" s="3"/>
      <c r="D130" s="14"/>
      <c r="E130" s="3"/>
      <c r="F130" s="29"/>
      <c r="G130" s="3"/>
      <c r="H130" s="3"/>
      <c r="I130" s="3"/>
      <c r="J130" s="15"/>
    </row>
    <row r="131" spans="1:10" ht="15">
      <c r="A131" s="12"/>
      <c r="B131" s="13" t="s">
        <v>26</v>
      </c>
      <c r="C131" s="3"/>
      <c r="D131" s="14"/>
      <c r="E131" s="3"/>
      <c r="F131" s="3"/>
      <c r="G131" s="3"/>
      <c r="H131" s="3"/>
      <c r="I131" s="3"/>
      <c r="J131" s="15"/>
    </row>
    <row r="132" spans="1:10" ht="15">
      <c r="A132" s="12"/>
      <c r="B132" s="25"/>
      <c r="C132" s="25"/>
      <c r="D132" s="26"/>
      <c r="E132" s="25"/>
      <c r="F132" s="25"/>
      <c r="G132" s="25"/>
      <c r="H132" s="25"/>
      <c r="I132" s="25"/>
      <c r="J132" s="27"/>
    </row>
    <row r="133" spans="1:10" ht="15.75" thickBot="1">
      <c r="A133" s="16"/>
      <c r="B133" s="17"/>
      <c r="C133" s="17"/>
      <c r="D133" s="18"/>
      <c r="E133" s="17"/>
      <c r="F133" s="17"/>
      <c r="G133" s="17"/>
      <c r="H133" s="17"/>
      <c r="I133" s="17"/>
      <c r="J133" s="19"/>
    </row>
    <row r="136" spans="1:10" ht="15">
      <c r="A136" s="2" t="s">
        <v>0</v>
      </c>
      <c r="B136" s="77"/>
      <c r="C136" s="78"/>
      <c r="D136" s="79"/>
      <c r="E136" s="2" t="s">
        <v>1</v>
      </c>
      <c r="F136" s="3"/>
      <c r="G136" s="68"/>
      <c r="H136" s="2"/>
      <c r="I136" s="2" t="s">
        <v>2</v>
      </c>
      <c r="J136" s="3">
        <v>7</v>
      </c>
    </row>
    <row r="137" spans="1:10" ht="15.75" thickBo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thickBot="1">
      <c r="A138" s="4" t="s">
        <v>3</v>
      </c>
      <c r="B138" s="5" t="s">
        <v>4</v>
      </c>
      <c r="C138" s="5" t="s">
        <v>5</v>
      </c>
      <c r="D138" s="5" t="s">
        <v>6</v>
      </c>
      <c r="E138" s="5" t="s">
        <v>7</v>
      </c>
      <c r="F138" s="5" t="s">
        <v>8</v>
      </c>
      <c r="G138" s="5" t="s">
        <v>9</v>
      </c>
      <c r="H138" s="5" t="s">
        <v>10</v>
      </c>
      <c r="I138" s="5" t="s">
        <v>11</v>
      </c>
      <c r="J138" s="6" t="s">
        <v>12</v>
      </c>
    </row>
    <row r="139" spans="1:10" ht="30">
      <c r="A139" s="7" t="s">
        <v>13</v>
      </c>
      <c r="B139" s="8" t="s">
        <v>14</v>
      </c>
      <c r="C139" s="41" t="s">
        <v>66</v>
      </c>
      <c r="D139" s="36" t="s">
        <v>65</v>
      </c>
      <c r="E139" s="35" t="s">
        <v>54</v>
      </c>
      <c r="F139" s="86">
        <v>63.13</v>
      </c>
      <c r="G139" s="96">
        <v>407.09</v>
      </c>
      <c r="H139" s="32">
        <v>16.79</v>
      </c>
      <c r="I139" s="96">
        <v>20.19</v>
      </c>
      <c r="J139" s="96">
        <v>41.94</v>
      </c>
    </row>
    <row r="140" spans="1:10" ht="30">
      <c r="A140" s="12"/>
      <c r="B140" s="13" t="s">
        <v>15</v>
      </c>
      <c r="C140" s="39" t="s">
        <v>29</v>
      </c>
      <c r="D140" s="36" t="s">
        <v>27</v>
      </c>
      <c r="E140" s="35">
        <v>200</v>
      </c>
      <c r="F140" s="64">
        <v>2.27</v>
      </c>
      <c r="G140" s="93">
        <v>60</v>
      </c>
      <c r="H140" s="93">
        <v>0.53</v>
      </c>
      <c r="I140" s="93">
        <v>0</v>
      </c>
      <c r="J140" s="93">
        <v>9.47</v>
      </c>
    </row>
    <row r="141" spans="1:10" ht="15">
      <c r="A141" s="12"/>
      <c r="B141" s="13" t="s">
        <v>16</v>
      </c>
      <c r="C141" s="39"/>
      <c r="D141" s="36" t="s">
        <v>28</v>
      </c>
      <c r="E141" s="35">
        <v>30</v>
      </c>
      <c r="F141" s="64">
        <v>2.34</v>
      </c>
      <c r="G141" s="33">
        <v>70.14</v>
      </c>
      <c r="H141" s="33">
        <v>2.37</v>
      </c>
      <c r="I141" s="33">
        <v>0.3</v>
      </c>
      <c r="J141" s="33">
        <v>14.49</v>
      </c>
    </row>
    <row r="142" spans="1:10" ht="30">
      <c r="A142" s="12"/>
      <c r="B142" s="69" t="s">
        <v>20</v>
      </c>
      <c r="C142" s="41" t="s">
        <v>42</v>
      </c>
      <c r="D142" s="36" t="s">
        <v>59</v>
      </c>
      <c r="E142" s="35">
        <v>60</v>
      </c>
      <c r="F142" s="86">
        <v>2.76</v>
      </c>
      <c r="G142" s="96">
        <v>29.58</v>
      </c>
      <c r="H142" s="96">
        <v>0.78</v>
      </c>
      <c r="I142" s="32">
        <v>1.55</v>
      </c>
      <c r="J142" s="32">
        <v>3.1</v>
      </c>
    </row>
    <row r="143" spans="1:10" ht="15.75" thickBot="1">
      <c r="A143" s="16"/>
      <c r="B143" s="71"/>
      <c r="C143" s="41"/>
      <c r="D143" s="37" t="s">
        <v>62</v>
      </c>
      <c r="E143" s="38">
        <v>200</v>
      </c>
      <c r="F143" s="72">
        <v>26.5</v>
      </c>
      <c r="G143" s="33">
        <v>3</v>
      </c>
      <c r="H143" s="33">
        <v>3.2</v>
      </c>
      <c r="I143" s="33">
        <v>4.7</v>
      </c>
      <c r="J143" s="33">
        <v>60</v>
      </c>
    </row>
    <row r="144" spans="1:10" ht="15">
      <c r="A144" s="7" t="s">
        <v>17</v>
      </c>
      <c r="B144" s="20" t="s">
        <v>18</v>
      </c>
      <c r="C144" s="9"/>
      <c r="D144" s="10"/>
      <c r="E144" s="88">
        <f>150+90+200+30+60+200</f>
        <v>730</v>
      </c>
      <c r="F144" s="80">
        <f>SUM(F139:F143)</f>
        <v>97.00000000000001</v>
      </c>
      <c r="G144" s="88">
        <f>SUM(G139:G143)</f>
        <v>569.8100000000001</v>
      </c>
      <c r="H144" s="9">
        <f>SUM(H139:H143)</f>
        <v>23.67</v>
      </c>
      <c r="I144" s="9">
        <f>SUM(I139:I143)</f>
        <v>26.740000000000002</v>
      </c>
      <c r="J144" s="87">
        <f>SUM(J139:J143)</f>
        <v>129</v>
      </c>
    </row>
    <row r="145" spans="1:10" ht="15">
      <c r="A145" s="12"/>
      <c r="B145" s="3"/>
      <c r="C145" s="3"/>
      <c r="D145" s="14"/>
      <c r="E145" s="3"/>
      <c r="F145" s="3"/>
      <c r="G145" s="3"/>
      <c r="H145" s="3"/>
      <c r="I145" s="3"/>
      <c r="J145" s="15"/>
    </row>
    <row r="146" spans="1:10" ht="15.75" thickBot="1">
      <c r="A146" s="16"/>
      <c r="B146" s="17"/>
      <c r="C146" s="17"/>
      <c r="D146" s="18"/>
      <c r="E146" s="17"/>
      <c r="F146" s="17"/>
      <c r="G146" s="17"/>
      <c r="H146" s="17"/>
      <c r="I146" s="17"/>
      <c r="J146" s="19"/>
    </row>
    <row r="147" spans="1:10" ht="15">
      <c r="A147" s="12" t="s">
        <v>19</v>
      </c>
      <c r="B147" s="21" t="s">
        <v>20</v>
      </c>
      <c r="C147" s="22"/>
      <c r="D147" s="23"/>
      <c r="E147" s="22"/>
      <c r="F147" s="22"/>
      <c r="G147" s="22"/>
      <c r="H147" s="22"/>
      <c r="I147" s="22"/>
      <c r="J147" s="24"/>
    </row>
    <row r="148" spans="1:10" ht="15">
      <c r="A148" s="12"/>
      <c r="B148" s="13" t="s">
        <v>21</v>
      </c>
      <c r="C148" s="3"/>
      <c r="D148" s="14"/>
      <c r="E148" s="3"/>
      <c r="F148" s="3"/>
      <c r="G148" s="3"/>
      <c r="H148" s="3"/>
      <c r="I148" s="3"/>
      <c r="J148" s="15"/>
    </row>
    <row r="149" spans="1:10" ht="15">
      <c r="A149" s="12"/>
      <c r="B149" s="13" t="s">
        <v>22</v>
      </c>
      <c r="C149" s="3"/>
      <c r="D149" s="14"/>
      <c r="E149" s="3"/>
      <c r="F149" s="28"/>
      <c r="G149" s="3"/>
      <c r="H149" s="3"/>
      <c r="I149" s="3"/>
      <c r="J149" s="15"/>
    </row>
    <row r="150" spans="1:10" ht="15">
      <c r="A150" s="12"/>
      <c r="B150" s="13" t="s">
        <v>23</v>
      </c>
      <c r="C150" s="3"/>
      <c r="D150" s="14"/>
      <c r="E150" s="3"/>
      <c r="F150" s="28"/>
      <c r="G150" s="3"/>
      <c r="H150" s="3"/>
      <c r="I150" s="3"/>
      <c r="J150" s="15"/>
    </row>
    <row r="151" spans="1:10" ht="15">
      <c r="A151" s="12"/>
      <c r="B151" s="13" t="s">
        <v>24</v>
      </c>
      <c r="C151" s="3"/>
      <c r="D151" s="14"/>
      <c r="E151" s="3"/>
      <c r="F151" s="29"/>
      <c r="G151" s="3"/>
      <c r="H151" s="3"/>
      <c r="I151" s="3"/>
      <c r="J151" s="15"/>
    </row>
    <row r="152" spans="1:10" ht="15">
      <c r="A152" s="12"/>
      <c r="B152" s="13" t="s">
        <v>25</v>
      </c>
      <c r="C152" s="3"/>
      <c r="D152" s="14"/>
      <c r="E152" s="3"/>
      <c r="F152" s="29"/>
      <c r="G152" s="3"/>
      <c r="H152" s="3"/>
      <c r="I152" s="3"/>
      <c r="J152" s="15"/>
    </row>
    <row r="153" spans="1:10" ht="15">
      <c r="A153" s="12"/>
      <c r="B153" s="13" t="s">
        <v>26</v>
      </c>
      <c r="C153" s="3"/>
      <c r="D153" s="14"/>
      <c r="E153" s="3"/>
      <c r="F153" s="3"/>
      <c r="G153" s="3"/>
      <c r="H153" s="3"/>
      <c r="I153" s="3"/>
      <c r="J153" s="15"/>
    </row>
    <row r="154" spans="1:10" ht="15">
      <c r="A154" s="12"/>
      <c r="B154" s="25"/>
      <c r="C154" s="25"/>
      <c r="D154" s="26"/>
      <c r="E154" s="25"/>
      <c r="F154" s="25"/>
      <c r="G154" s="25"/>
      <c r="H154" s="25"/>
      <c r="I154" s="25"/>
      <c r="J154" s="27"/>
    </row>
    <row r="155" spans="1:10" ht="15.75" thickBot="1">
      <c r="A155" s="16"/>
      <c r="B155" s="17"/>
      <c r="C155" s="17"/>
      <c r="D155" s="18"/>
      <c r="E155" s="17"/>
      <c r="F155" s="17"/>
      <c r="G155" s="17"/>
      <c r="H155" s="17"/>
      <c r="I155" s="17"/>
      <c r="J155" s="19"/>
    </row>
    <row r="158" spans="1:10" ht="15">
      <c r="A158" s="2" t="s">
        <v>0</v>
      </c>
      <c r="B158" s="77"/>
      <c r="C158" s="78"/>
      <c r="D158" s="79"/>
      <c r="E158" s="2" t="s">
        <v>1</v>
      </c>
      <c r="F158" s="3"/>
      <c r="G158" s="68"/>
      <c r="H158" s="2"/>
      <c r="I158" s="2" t="s">
        <v>2</v>
      </c>
      <c r="J158" s="3">
        <v>8</v>
      </c>
    </row>
    <row r="159" spans="1:10" ht="15.75" thickBo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thickBot="1">
      <c r="A160" s="4" t="s">
        <v>3</v>
      </c>
      <c r="B160" s="5" t="s">
        <v>4</v>
      </c>
      <c r="C160" s="5" t="s">
        <v>5</v>
      </c>
      <c r="D160" s="5" t="s">
        <v>6</v>
      </c>
      <c r="E160" s="5" t="s">
        <v>7</v>
      </c>
      <c r="F160" s="5" t="s">
        <v>8</v>
      </c>
      <c r="G160" s="5" t="s">
        <v>9</v>
      </c>
      <c r="H160" s="5" t="s">
        <v>10</v>
      </c>
      <c r="I160" s="5" t="s">
        <v>11</v>
      </c>
      <c r="J160" s="6" t="s">
        <v>12</v>
      </c>
    </row>
    <row r="161" spans="1:10" ht="45">
      <c r="A161" s="7" t="s">
        <v>13</v>
      </c>
      <c r="B161" s="8" t="s">
        <v>14</v>
      </c>
      <c r="C161" s="41" t="s">
        <v>56</v>
      </c>
      <c r="D161" s="36" t="s">
        <v>55</v>
      </c>
      <c r="E161" s="35" t="s">
        <v>48</v>
      </c>
      <c r="F161" s="92">
        <v>55.78</v>
      </c>
      <c r="G161" s="32">
        <v>262.79</v>
      </c>
      <c r="H161" s="96">
        <v>13.67</v>
      </c>
      <c r="I161" s="96">
        <v>12.55</v>
      </c>
      <c r="J161" s="96">
        <v>33.45</v>
      </c>
    </row>
    <row r="162" spans="1:10" ht="30">
      <c r="A162" s="12"/>
      <c r="B162" s="13" t="s">
        <v>15</v>
      </c>
      <c r="C162" s="41" t="s">
        <v>31</v>
      </c>
      <c r="D162" s="36" t="s">
        <v>30</v>
      </c>
      <c r="E162" s="35">
        <v>200</v>
      </c>
      <c r="F162" s="86">
        <v>8</v>
      </c>
      <c r="G162" s="52">
        <v>196.38</v>
      </c>
      <c r="H162" s="52">
        <v>1.16</v>
      </c>
      <c r="I162" s="94">
        <v>0.3</v>
      </c>
      <c r="J162" s="52">
        <v>47.26</v>
      </c>
    </row>
    <row r="163" spans="1:10" ht="15">
      <c r="A163" s="12"/>
      <c r="B163" s="13" t="s">
        <v>16</v>
      </c>
      <c r="C163" s="41"/>
      <c r="D163" s="40" t="s">
        <v>28</v>
      </c>
      <c r="E163" s="38">
        <v>30</v>
      </c>
      <c r="F163" s="66">
        <v>2.34</v>
      </c>
      <c r="G163" s="33">
        <v>70.14</v>
      </c>
      <c r="H163" s="33">
        <v>2.37</v>
      </c>
      <c r="I163" s="33">
        <v>0.3</v>
      </c>
      <c r="J163" s="33">
        <v>14.49</v>
      </c>
    </row>
    <row r="164" spans="1:10" ht="30">
      <c r="A164" s="12"/>
      <c r="B164" s="69" t="s">
        <v>20</v>
      </c>
      <c r="C164" s="41" t="s">
        <v>37</v>
      </c>
      <c r="D164" s="52" t="s">
        <v>36</v>
      </c>
      <c r="E164" s="51">
        <v>60</v>
      </c>
      <c r="F164" s="51">
        <v>4.38</v>
      </c>
      <c r="G164" s="94">
        <v>56.47</v>
      </c>
      <c r="H164" s="94">
        <v>0.8</v>
      </c>
      <c r="I164" s="94">
        <v>3.65</v>
      </c>
      <c r="J164" s="94">
        <v>5.11</v>
      </c>
    </row>
    <row r="165" spans="1:10" ht="15.75" thickBot="1">
      <c r="A165" s="16"/>
      <c r="B165" s="71"/>
      <c r="C165" s="41"/>
      <c r="D165" s="37" t="s">
        <v>62</v>
      </c>
      <c r="E165" s="38">
        <v>200</v>
      </c>
      <c r="F165" s="72">
        <v>26.5</v>
      </c>
      <c r="G165" s="33">
        <v>3</v>
      </c>
      <c r="H165" s="33">
        <v>3.2</v>
      </c>
      <c r="I165" s="33">
        <v>4.7</v>
      </c>
      <c r="J165" s="33">
        <v>60</v>
      </c>
    </row>
    <row r="166" spans="1:10" ht="15">
      <c r="A166" s="7" t="s">
        <v>17</v>
      </c>
      <c r="B166" s="20" t="s">
        <v>18</v>
      </c>
      <c r="C166" s="31"/>
      <c r="D166" s="43"/>
      <c r="E166" s="85">
        <f>150+100+200+30+60+200</f>
        <v>740</v>
      </c>
      <c r="F166" s="84">
        <f>SUM(F161:F165)</f>
        <v>97</v>
      </c>
      <c r="G166" s="89">
        <f>SUM(G161:G165)</f>
        <v>588.7800000000001</v>
      </c>
      <c r="H166" s="89">
        <f>SUM(H161:H165)</f>
        <v>21.2</v>
      </c>
      <c r="I166" s="89">
        <f>SUM(I161:I165)</f>
        <v>21.5</v>
      </c>
      <c r="J166" s="89">
        <f>SUM(J161:J165)</f>
        <v>160.31</v>
      </c>
    </row>
    <row r="167" spans="1:10" ht="15">
      <c r="A167" s="12"/>
      <c r="B167" s="3"/>
      <c r="C167" s="3"/>
      <c r="D167" s="14"/>
      <c r="E167" s="3"/>
      <c r="F167" s="3"/>
      <c r="G167" s="3"/>
      <c r="H167" s="3"/>
      <c r="I167" s="3"/>
      <c r="J167" s="15"/>
    </row>
    <row r="168" spans="1:10" ht="15.75" thickBot="1">
      <c r="A168" s="16"/>
      <c r="B168" s="17"/>
      <c r="C168" s="17"/>
      <c r="D168" s="18"/>
      <c r="E168" s="17"/>
      <c r="F168" s="17"/>
      <c r="G168" s="17"/>
      <c r="H168" s="17"/>
      <c r="I168" s="17"/>
      <c r="J168" s="19"/>
    </row>
    <row r="169" spans="1:10" ht="15">
      <c r="A169" s="12" t="s">
        <v>19</v>
      </c>
      <c r="B169" s="21" t="s">
        <v>20</v>
      </c>
      <c r="C169" s="22"/>
      <c r="D169" s="23"/>
      <c r="E169" s="22"/>
      <c r="F169" s="22"/>
      <c r="G169" s="22"/>
      <c r="H169" s="22"/>
      <c r="I169" s="22"/>
      <c r="J169" s="24"/>
    </row>
    <row r="170" spans="1:10" ht="15">
      <c r="A170" s="12"/>
      <c r="B170" s="13" t="s">
        <v>21</v>
      </c>
      <c r="C170" s="3"/>
      <c r="D170" s="14"/>
      <c r="E170" s="3"/>
      <c r="F170" s="3"/>
      <c r="G170" s="3"/>
      <c r="H170" s="3"/>
      <c r="I170" s="3"/>
      <c r="J170" s="15"/>
    </row>
    <row r="171" spans="1:10" ht="15">
      <c r="A171" s="12"/>
      <c r="B171" s="13" t="s">
        <v>22</v>
      </c>
      <c r="C171" s="3"/>
      <c r="D171" s="14"/>
      <c r="E171" s="3"/>
      <c r="F171" s="28"/>
      <c r="G171" s="3"/>
      <c r="H171" s="3"/>
      <c r="I171" s="3"/>
      <c r="J171" s="15"/>
    </row>
    <row r="172" spans="1:10" ht="15">
      <c r="A172" s="12"/>
      <c r="B172" s="13" t="s">
        <v>23</v>
      </c>
      <c r="C172" s="3"/>
      <c r="D172" s="14"/>
      <c r="E172" s="3"/>
      <c r="F172" s="28"/>
      <c r="G172" s="3"/>
      <c r="H172" s="3"/>
      <c r="I172" s="3"/>
      <c r="J172" s="15"/>
    </row>
    <row r="173" spans="1:10" ht="15">
      <c r="A173" s="12"/>
      <c r="B173" s="13" t="s">
        <v>24</v>
      </c>
      <c r="C173" s="3"/>
      <c r="D173" s="14"/>
      <c r="E173" s="3"/>
      <c r="F173" s="29"/>
      <c r="G173" s="3"/>
      <c r="H173" s="3"/>
      <c r="I173" s="3"/>
      <c r="J173" s="15"/>
    </row>
    <row r="174" spans="1:10" ht="15">
      <c r="A174" s="12"/>
      <c r="B174" s="13" t="s">
        <v>25</v>
      </c>
      <c r="C174" s="3"/>
      <c r="D174" s="14"/>
      <c r="E174" s="3"/>
      <c r="F174" s="29"/>
      <c r="G174" s="3"/>
      <c r="H174" s="3"/>
      <c r="I174" s="3"/>
      <c r="J174" s="15"/>
    </row>
    <row r="175" spans="1:10" ht="15">
      <c r="A175" s="12"/>
      <c r="B175" s="13" t="s">
        <v>26</v>
      </c>
      <c r="C175" s="3"/>
      <c r="D175" s="14"/>
      <c r="E175" s="3"/>
      <c r="F175" s="3"/>
      <c r="G175" s="3"/>
      <c r="H175" s="3"/>
      <c r="I175" s="3"/>
      <c r="J175" s="15"/>
    </row>
    <row r="176" spans="1:10" ht="15">
      <c r="A176" s="12"/>
      <c r="B176" s="25"/>
      <c r="C176" s="25"/>
      <c r="D176" s="26"/>
      <c r="E176" s="25"/>
      <c r="F176" s="25"/>
      <c r="G176" s="25"/>
      <c r="H176" s="25"/>
      <c r="I176" s="25"/>
      <c r="J176" s="27"/>
    </row>
    <row r="177" spans="1:10" ht="15.75" thickBot="1">
      <c r="A177" s="16"/>
      <c r="B177" s="17"/>
      <c r="C177" s="17"/>
      <c r="D177" s="18"/>
      <c r="E177" s="17"/>
      <c r="F177" s="17"/>
      <c r="G177" s="17"/>
      <c r="H177" s="17"/>
      <c r="I177" s="17"/>
      <c r="J177" s="19"/>
    </row>
    <row r="180" spans="1:10" ht="15">
      <c r="A180" s="2" t="s">
        <v>0</v>
      </c>
      <c r="B180" s="77"/>
      <c r="C180" s="78"/>
      <c r="D180" s="79"/>
      <c r="E180" s="2" t="s">
        <v>1</v>
      </c>
      <c r="F180" s="3"/>
      <c r="G180" s="68"/>
      <c r="H180" s="2"/>
      <c r="I180" s="2" t="s">
        <v>2</v>
      </c>
      <c r="J180" s="3">
        <v>9</v>
      </c>
    </row>
    <row r="181" spans="1:10" ht="15.75" thickBo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thickBot="1">
      <c r="A182" s="4" t="s">
        <v>3</v>
      </c>
      <c r="B182" s="5" t="s">
        <v>4</v>
      </c>
      <c r="C182" s="5" t="s">
        <v>5</v>
      </c>
      <c r="D182" s="5" t="s">
        <v>6</v>
      </c>
      <c r="E182" s="5" t="s">
        <v>7</v>
      </c>
      <c r="F182" s="5" t="s">
        <v>8</v>
      </c>
      <c r="G182" s="5" t="s">
        <v>9</v>
      </c>
      <c r="H182" s="5" t="s">
        <v>10</v>
      </c>
      <c r="I182" s="5" t="s">
        <v>11</v>
      </c>
      <c r="J182" s="6" t="s">
        <v>12</v>
      </c>
    </row>
    <row r="183" spans="1:10" ht="30.75" thickBot="1">
      <c r="A183" s="45"/>
      <c r="B183" s="5"/>
      <c r="C183" s="41" t="s">
        <v>69</v>
      </c>
      <c r="D183" s="98" t="s">
        <v>68</v>
      </c>
      <c r="E183" s="99" t="s">
        <v>70</v>
      </c>
      <c r="F183" s="47">
        <v>25.34</v>
      </c>
      <c r="G183" s="47">
        <v>119.47</v>
      </c>
      <c r="H183" s="47">
        <v>3.58</v>
      </c>
      <c r="I183" s="47">
        <v>11.63</v>
      </c>
      <c r="J183" s="46">
        <v>0.13</v>
      </c>
    </row>
    <row r="184" spans="1:10" ht="45">
      <c r="A184" s="7" t="s">
        <v>13</v>
      </c>
      <c r="B184" s="8" t="s">
        <v>14</v>
      </c>
      <c r="C184" s="41" t="s">
        <v>73</v>
      </c>
      <c r="D184" s="36" t="s">
        <v>71</v>
      </c>
      <c r="E184" s="35" t="s">
        <v>72</v>
      </c>
      <c r="F184" s="90">
        <v>38.21</v>
      </c>
      <c r="G184" s="96">
        <v>412</v>
      </c>
      <c r="H184" s="96">
        <v>11.47</v>
      </c>
      <c r="I184" s="32">
        <v>20.78</v>
      </c>
      <c r="J184" s="32">
        <v>44.48</v>
      </c>
    </row>
    <row r="185" spans="1:10" ht="30">
      <c r="A185" s="12"/>
      <c r="B185" s="13" t="s">
        <v>15</v>
      </c>
      <c r="C185" s="39" t="s">
        <v>29</v>
      </c>
      <c r="D185" s="36" t="s">
        <v>27</v>
      </c>
      <c r="E185" s="35">
        <v>200</v>
      </c>
      <c r="F185" s="64">
        <v>2.27</v>
      </c>
      <c r="G185" s="93">
        <v>60</v>
      </c>
      <c r="H185" s="93">
        <v>0.53</v>
      </c>
      <c r="I185" s="93">
        <v>0</v>
      </c>
      <c r="J185" s="93">
        <v>9.47</v>
      </c>
    </row>
    <row r="186" spans="1:10" ht="15">
      <c r="A186" s="12"/>
      <c r="B186" s="13" t="s">
        <v>16</v>
      </c>
      <c r="C186" s="41"/>
      <c r="D186" s="40" t="s">
        <v>28</v>
      </c>
      <c r="E186" s="38">
        <v>60</v>
      </c>
      <c r="F186" s="64">
        <v>4.68</v>
      </c>
      <c r="G186" s="33">
        <v>140.28</v>
      </c>
      <c r="H186" s="97">
        <v>4.74</v>
      </c>
      <c r="I186" s="33">
        <v>0.6</v>
      </c>
      <c r="J186" s="97">
        <v>28.98</v>
      </c>
    </row>
    <row r="187" spans="1:10" ht="15.75" thickBot="1">
      <c r="A187" s="12"/>
      <c r="B187" s="69"/>
      <c r="C187" s="39"/>
      <c r="D187" s="37" t="s">
        <v>62</v>
      </c>
      <c r="E187" s="38">
        <v>200</v>
      </c>
      <c r="F187" s="72">
        <v>26.5</v>
      </c>
      <c r="G187" s="33">
        <v>3</v>
      </c>
      <c r="H187" s="33">
        <v>3.2</v>
      </c>
      <c r="I187" s="33">
        <v>4.7</v>
      </c>
      <c r="J187" s="33">
        <v>60</v>
      </c>
    </row>
    <row r="188" spans="1:10" ht="15.75" thickBot="1">
      <c r="A188" s="16"/>
      <c r="B188" s="17"/>
      <c r="C188" s="41"/>
      <c r="D188" s="40"/>
      <c r="E188" s="38">
        <f>10+15+55+205+200+60+200</f>
        <v>745</v>
      </c>
      <c r="F188" s="66">
        <f>SUM(F183:F187)</f>
        <v>97</v>
      </c>
      <c r="G188" s="33">
        <f>SUM(G183:G187)</f>
        <v>734.75</v>
      </c>
      <c r="H188" s="33">
        <f>SUM(H183:H187)</f>
        <v>23.52</v>
      </c>
      <c r="I188" s="33">
        <f>SUM(I183:I187)</f>
        <v>37.71000000000001</v>
      </c>
      <c r="J188" s="33">
        <f>SUM(J183:J187)</f>
        <v>143.06</v>
      </c>
    </row>
    <row r="189" spans="1:10" ht="15.75" thickBot="1">
      <c r="A189" s="12"/>
      <c r="B189" s="48"/>
      <c r="C189" s="49"/>
      <c r="D189" s="37"/>
      <c r="E189" s="38"/>
      <c r="F189" s="66"/>
      <c r="G189" s="33"/>
      <c r="H189" s="33"/>
      <c r="I189" s="33"/>
      <c r="J189" s="33"/>
    </row>
    <row r="190" spans="1:10" ht="15">
      <c r="A190" s="7" t="s">
        <v>17</v>
      </c>
      <c r="B190" s="20" t="s">
        <v>18</v>
      </c>
      <c r="C190" s="31"/>
      <c r="D190" s="43"/>
      <c r="E190" s="31"/>
      <c r="F190" s="31"/>
      <c r="G190" s="31"/>
      <c r="H190" s="31"/>
      <c r="I190" s="31"/>
      <c r="J190" s="44"/>
    </row>
    <row r="191" spans="1:10" ht="15">
      <c r="A191" s="12"/>
      <c r="B191" s="3"/>
      <c r="C191" s="3"/>
      <c r="D191" s="14"/>
      <c r="E191" s="3"/>
      <c r="F191" s="3"/>
      <c r="G191" s="3"/>
      <c r="H191" s="3"/>
      <c r="I191" s="3"/>
      <c r="J191" s="15"/>
    </row>
    <row r="192" spans="1:10" ht="15.75" thickBot="1">
      <c r="A192" s="16"/>
      <c r="B192" s="17"/>
      <c r="C192" s="17"/>
      <c r="D192" s="18"/>
      <c r="E192" s="17"/>
      <c r="F192" s="17"/>
      <c r="G192" s="17"/>
      <c r="H192" s="17"/>
      <c r="I192" s="17"/>
      <c r="J192" s="19"/>
    </row>
    <row r="193" spans="1:10" ht="15">
      <c r="A193" s="12" t="s">
        <v>19</v>
      </c>
      <c r="B193" s="21" t="s">
        <v>20</v>
      </c>
      <c r="C193" s="22"/>
      <c r="D193" s="23"/>
      <c r="E193" s="22"/>
      <c r="F193" s="22"/>
      <c r="G193" s="22"/>
      <c r="H193" s="22"/>
      <c r="I193" s="22"/>
      <c r="J193" s="24"/>
    </row>
    <row r="194" spans="1:10" ht="15">
      <c r="A194" s="12"/>
      <c r="B194" s="13" t="s">
        <v>21</v>
      </c>
      <c r="C194" s="3"/>
      <c r="D194" s="14"/>
      <c r="E194" s="3"/>
      <c r="F194" s="3"/>
      <c r="G194" s="3"/>
      <c r="H194" s="3"/>
      <c r="I194" s="3"/>
      <c r="J194" s="15"/>
    </row>
    <row r="195" spans="1:10" ht="15">
      <c r="A195" s="12"/>
      <c r="B195" s="13" t="s">
        <v>22</v>
      </c>
      <c r="C195" s="3"/>
      <c r="D195" s="14"/>
      <c r="E195" s="3"/>
      <c r="F195" s="28"/>
      <c r="G195" s="3"/>
      <c r="H195" s="3"/>
      <c r="I195" s="3"/>
      <c r="J195" s="15"/>
    </row>
    <row r="196" spans="1:10" ht="15">
      <c r="A196" s="12"/>
      <c r="B196" s="13" t="s">
        <v>23</v>
      </c>
      <c r="C196" s="3"/>
      <c r="D196" s="14"/>
      <c r="E196" s="3"/>
      <c r="F196" s="28"/>
      <c r="G196" s="3"/>
      <c r="H196" s="3"/>
      <c r="I196" s="3"/>
      <c r="J196" s="15"/>
    </row>
    <row r="197" spans="1:10" ht="15">
      <c r="A197" s="12"/>
      <c r="B197" s="13" t="s">
        <v>24</v>
      </c>
      <c r="C197" s="3"/>
      <c r="D197" s="14"/>
      <c r="E197" s="3"/>
      <c r="F197" s="29"/>
      <c r="G197" s="3"/>
      <c r="H197" s="3"/>
      <c r="I197" s="3"/>
      <c r="J197" s="15"/>
    </row>
    <row r="198" spans="1:10" ht="15">
      <c r="A198" s="12"/>
      <c r="B198" s="13" t="s">
        <v>25</v>
      </c>
      <c r="C198" s="3"/>
      <c r="D198" s="14"/>
      <c r="E198" s="3"/>
      <c r="F198" s="29"/>
      <c r="G198" s="3"/>
      <c r="H198" s="3"/>
      <c r="I198" s="3"/>
      <c r="J198" s="15"/>
    </row>
    <row r="199" spans="1:10" ht="15">
      <c r="A199" s="12"/>
      <c r="B199" s="13" t="s">
        <v>26</v>
      </c>
      <c r="C199" s="3"/>
      <c r="D199" s="14"/>
      <c r="E199" s="3"/>
      <c r="F199" s="3"/>
      <c r="G199" s="3"/>
      <c r="H199" s="3"/>
      <c r="I199" s="3"/>
      <c r="J199" s="15"/>
    </row>
    <row r="200" spans="1:10" ht="15">
      <c r="A200" s="12"/>
      <c r="B200" s="25"/>
      <c r="C200" s="25"/>
      <c r="D200" s="26"/>
      <c r="E200" s="25"/>
      <c r="F200" s="25"/>
      <c r="G200" s="25"/>
      <c r="H200" s="25"/>
      <c r="I200" s="25"/>
      <c r="J200" s="27"/>
    </row>
    <row r="201" spans="1:10" ht="15.75" thickBot="1">
      <c r="A201" s="16"/>
      <c r="B201" s="17"/>
      <c r="C201" s="17"/>
      <c r="D201" s="18"/>
      <c r="E201" s="17"/>
      <c r="F201" s="17"/>
      <c r="G201" s="17"/>
      <c r="H201" s="17"/>
      <c r="I201" s="17"/>
      <c r="J201" s="19"/>
    </row>
    <row r="204" spans="1:10" ht="15">
      <c r="A204" s="2" t="s">
        <v>0</v>
      </c>
      <c r="B204" s="77"/>
      <c r="C204" s="78"/>
      <c r="D204" s="79"/>
      <c r="E204" s="2" t="s">
        <v>1</v>
      </c>
      <c r="F204" s="3"/>
      <c r="G204" s="68"/>
      <c r="H204" s="2"/>
      <c r="I204" s="2" t="s">
        <v>2</v>
      </c>
      <c r="J204" s="3">
        <v>10</v>
      </c>
    </row>
    <row r="205" spans="1:10" ht="15.75" thickBo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thickBot="1">
      <c r="A206" s="4" t="s">
        <v>3</v>
      </c>
      <c r="B206" s="5" t="s">
        <v>4</v>
      </c>
      <c r="C206" s="5" t="s">
        <v>5</v>
      </c>
      <c r="D206" s="5" t="s">
        <v>6</v>
      </c>
      <c r="E206" s="5" t="s">
        <v>7</v>
      </c>
      <c r="F206" s="5" t="s">
        <v>8</v>
      </c>
      <c r="G206" s="5" t="s">
        <v>9</v>
      </c>
      <c r="H206" s="5" t="s">
        <v>10</v>
      </c>
      <c r="I206" s="5" t="s">
        <v>11</v>
      </c>
      <c r="J206" s="6" t="s">
        <v>12</v>
      </c>
    </row>
    <row r="207" spans="1:10" ht="30">
      <c r="A207" s="7" t="s">
        <v>13</v>
      </c>
      <c r="B207" s="8" t="s">
        <v>14</v>
      </c>
      <c r="C207" s="41" t="s">
        <v>57</v>
      </c>
      <c r="D207" s="36" t="s">
        <v>67</v>
      </c>
      <c r="E207" s="35" t="s">
        <v>48</v>
      </c>
      <c r="F207" s="91">
        <v>57.52</v>
      </c>
      <c r="G207" s="96">
        <v>338.84</v>
      </c>
      <c r="H207" s="32">
        <v>20.61</v>
      </c>
      <c r="I207" s="96">
        <v>16.14</v>
      </c>
      <c r="J207" s="96">
        <v>34.04</v>
      </c>
    </row>
    <row r="208" spans="1:10" ht="30">
      <c r="A208" s="12"/>
      <c r="B208" s="13" t="s">
        <v>15</v>
      </c>
      <c r="C208" s="41" t="s">
        <v>31</v>
      </c>
      <c r="D208" s="36" t="s">
        <v>30</v>
      </c>
      <c r="E208" s="35">
        <v>200</v>
      </c>
      <c r="F208" s="86">
        <v>8</v>
      </c>
      <c r="G208" s="52">
        <v>196.38</v>
      </c>
      <c r="H208" s="52">
        <v>1.16</v>
      </c>
      <c r="I208" s="94">
        <v>0.3</v>
      </c>
      <c r="J208" s="52">
        <v>47.26</v>
      </c>
    </row>
    <row r="209" spans="1:10" ht="15">
      <c r="A209" s="12"/>
      <c r="B209" s="13" t="s">
        <v>16</v>
      </c>
      <c r="C209" s="41"/>
      <c r="D209" s="36" t="s">
        <v>28</v>
      </c>
      <c r="E209" s="35">
        <v>30</v>
      </c>
      <c r="F209" s="35">
        <v>2.34</v>
      </c>
      <c r="G209" s="33">
        <v>70.14</v>
      </c>
      <c r="H209" s="33">
        <v>2.37</v>
      </c>
      <c r="I209" s="33">
        <v>0.3</v>
      </c>
      <c r="J209" s="33">
        <v>14.49</v>
      </c>
    </row>
    <row r="210" spans="1:10" ht="30">
      <c r="A210" s="12"/>
      <c r="B210" s="69" t="s">
        <v>20</v>
      </c>
      <c r="C210" s="41" t="s">
        <v>42</v>
      </c>
      <c r="D210" s="36" t="s">
        <v>43</v>
      </c>
      <c r="E210" s="35">
        <v>60</v>
      </c>
      <c r="F210" s="64">
        <v>2.64</v>
      </c>
      <c r="G210" s="96">
        <v>6.6</v>
      </c>
      <c r="H210" s="96">
        <v>0.42</v>
      </c>
      <c r="I210" s="32">
        <v>0.06</v>
      </c>
      <c r="J210" s="32">
        <v>1.14</v>
      </c>
    </row>
    <row r="211" spans="1:10" ht="15.75" thickBot="1">
      <c r="A211" s="16"/>
      <c r="B211" s="71"/>
      <c r="C211" s="41"/>
      <c r="D211" s="37" t="s">
        <v>62</v>
      </c>
      <c r="E211" s="38">
        <v>200</v>
      </c>
      <c r="F211" s="72">
        <v>26.5</v>
      </c>
      <c r="G211" s="33">
        <v>3</v>
      </c>
      <c r="H211" s="33">
        <v>3.2</v>
      </c>
      <c r="I211" s="33">
        <v>4.7</v>
      </c>
      <c r="J211" s="33">
        <v>60</v>
      </c>
    </row>
    <row r="212" spans="1:10" ht="15">
      <c r="A212" s="7" t="s">
        <v>17</v>
      </c>
      <c r="B212" s="20" t="s">
        <v>18</v>
      </c>
      <c r="C212" s="31"/>
      <c r="D212" s="43"/>
      <c r="E212" s="85">
        <f>150+100+200+30+60+200</f>
        <v>740</v>
      </c>
      <c r="F212" s="84">
        <f>SUM(F207:F211)</f>
        <v>97.00000000000001</v>
      </c>
      <c r="G212" s="31">
        <f>SUM(G207:G211)</f>
        <v>614.96</v>
      </c>
      <c r="H212" s="31">
        <f>SUM(H207:H211)</f>
        <v>27.76</v>
      </c>
      <c r="I212" s="31">
        <f>SUM(I207:I211)</f>
        <v>21.5</v>
      </c>
      <c r="J212" s="31">
        <f>SUM(J207:J211)</f>
        <v>156.93</v>
      </c>
    </row>
    <row r="213" spans="1:10" ht="15">
      <c r="A213" s="12"/>
      <c r="B213" s="3"/>
      <c r="C213" s="3"/>
      <c r="D213" s="14"/>
      <c r="E213" s="3"/>
      <c r="F213" s="3"/>
      <c r="G213" s="3"/>
      <c r="H213" s="3"/>
      <c r="I213" s="3"/>
      <c r="J213" s="15"/>
    </row>
    <row r="214" spans="1:10" ht="15.75" thickBot="1">
      <c r="A214" s="16"/>
      <c r="B214" s="17"/>
      <c r="C214" s="17"/>
      <c r="D214" s="18"/>
      <c r="E214" s="17"/>
      <c r="F214" s="17"/>
      <c r="G214" s="17"/>
      <c r="H214" s="17"/>
      <c r="I214" s="17"/>
      <c r="J214" s="19"/>
    </row>
    <row r="215" spans="1:10" ht="15">
      <c r="A215" s="12" t="s">
        <v>19</v>
      </c>
      <c r="B215" s="21" t="s">
        <v>20</v>
      </c>
      <c r="C215" s="22"/>
      <c r="D215" s="23"/>
      <c r="E215" s="22"/>
      <c r="F215" s="22"/>
      <c r="G215" s="22"/>
      <c r="H215" s="22"/>
      <c r="I215" s="22"/>
      <c r="J215" s="24"/>
    </row>
    <row r="216" spans="1:10" ht="15">
      <c r="A216" s="12"/>
      <c r="B216" s="13" t="s">
        <v>21</v>
      </c>
      <c r="C216" s="3"/>
      <c r="D216" s="14"/>
      <c r="E216" s="3"/>
      <c r="F216" s="3"/>
      <c r="G216" s="3"/>
      <c r="H216" s="3"/>
      <c r="I216" s="3"/>
      <c r="J216" s="15"/>
    </row>
    <row r="217" spans="1:10" ht="15">
      <c r="A217" s="12"/>
      <c r="B217" s="13" t="s">
        <v>22</v>
      </c>
      <c r="C217" s="3"/>
      <c r="D217" s="14"/>
      <c r="E217" s="3"/>
      <c r="F217" s="28"/>
      <c r="G217" s="3"/>
      <c r="H217" s="3"/>
      <c r="I217" s="3"/>
      <c r="J217" s="15"/>
    </row>
    <row r="218" spans="1:10" ht="15">
      <c r="A218" s="12"/>
      <c r="B218" s="13" t="s">
        <v>23</v>
      </c>
      <c r="C218" s="3"/>
      <c r="D218" s="14"/>
      <c r="E218" s="3"/>
      <c r="F218" s="28"/>
      <c r="G218" s="3"/>
      <c r="H218" s="3"/>
      <c r="I218" s="3"/>
      <c r="J218" s="15"/>
    </row>
    <row r="219" spans="1:10" ht="15">
      <c r="A219" s="12"/>
      <c r="B219" s="13" t="s">
        <v>24</v>
      </c>
      <c r="C219" s="3"/>
      <c r="D219" s="14"/>
      <c r="E219" s="3"/>
      <c r="F219" s="29"/>
      <c r="G219" s="3"/>
      <c r="H219" s="3"/>
      <c r="I219" s="3"/>
      <c r="J219" s="15"/>
    </row>
    <row r="220" spans="1:10" ht="15">
      <c r="A220" s="12"/>
      <c r="B220" s="13" t="s">
        <v>25</v>
      </c>
      <c r="C220" s="3"/>
      <c r="D220" s="14"/>
      <c r="E220" s="3"/>
      <c r="F220" s="29"/>
      <c r="G220" s="3"/>
      <c r="H220" s="3"/>
      <c r="I220" s="3"/>
      <c r="J220" s="15"/>
    </row>
    <row r="221" spans="1:10" ht="15">
      <c r="A221" s="12"/>
      <c r="B221" s="13" t="s">
        <v>26</v>
      </c>
      <c r="C221" s="3"/>
      <c r="D221" s="14"/>
      <c r="E221" s="3"/>
      <c r="F221" s="3"/>
      <c r="G221" s="3"/>
      <c r="H221" s="3"/>
      <c r="I221" s="3"/>
      <c r="J221" s="15"/>
    </row>
    <row r="222" spans="1:10" ht="15">
      <c r="A222" s="12"/>
      <c r="B222" s="25"/>
      <c r="C222" s="25"/>
      <c r="D222" s="26"/>
      <c r="E222" s="25"/>
      <c r="F222" s="25"/>
      <c r="G222" s="25"/>
      <c r="H222" s="25"/>
      <c r="I222" s="25"/>
      <c r="J222" s="27"/>
    </row>
    <row r="223" spans="1:10" ht="15.75" thickBot="1">
      <c r="A223" s="16"/>
      <c r="B223" s="17"/>
      <c r="C223" s="17"/>
      <c r="D223" s="18"/>
      <c r="E223" s="17"/>
      <c r="F223" s="17"/>
      <c r="G223" s="17"/>
      <c r="H223" s="17"/>
      <c r="I223" s="17"/>
      <c r="J223" s="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</dc:creator>
  <cp:keywords/>
  <dc:description/>
  <cp:lastModifiedBy>Пользователь Windows</cp:lastModifiedBy>
  <cp:lastPrinted>2021-09-01T10:29:01Z</cp:lastPrinted>
  <dcterms:created xsi:type="dcterms:W3CDTF">2013-09-10T06:11:45Z</dcterms:created>
  <dcterms:modified xsi:type="dcterms:W3CDTF">2023-09-04T08:43:55Z</dcterms:modified>
  <cp:category/>
  <cp:version/>
  <cp:contentType/>
  <cp:contentStatus/>
</cp:coreProperties>
</file>